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20001_{BB3E654F-66B0-42D6-9422-B99970E76859}" xr6:coauthVersionLast="47" xr6:coauthVersionMax="47" xr10:uidLastSave="{00000000-0000-0000-0000-000000000000}"/>
  <bookViews>
    <workbookView xWindow="-120" yWindow="-120" windowWidth="29040" windowHeight="15840" xr2:uid="{59A44D99-A09B-4AEA-92F4-A672254E228B}"/>
  </bookViews>
  <sheets>
    <sheet name="修理受付表" sheetId="1" r:id="rId1"/>
    <sheet name="【記入例】" sheetId="4" r:id="rId2"/>
    <sheet name="★フリッチュ・ジャパン 送付先 一覧★" sheetId="3" r:id="rId3"/>
  </sheets>
  <definedNames>
    <definedName name="_xlnm._FilterDatabase" localSheetId="1" hidden="1">【記入例】!$B$16:$C$20</definedName>
    <definedName name="_xlnm._FilterDatabase" localSheetId="0" hidden="1">修理受付表!$B$16:$C$20</definedName>
    <definedName name="FAX番号">'★フリッチュ・ジャパン 送付先 一覧★'!$E$5:$E$8</definedName>
    <definedName name="_xlnm.Print_Area" localSheetId="1">【記入例】!$A$1:$D$32</definedName>
    <definedName name="_xlnm.Print_Area" localSheetId="0">修理受付表!$A$1:$D$32</definedName>
    <definedName name="宛先">'★フリッチュ・ジャパン 送付先 一覧★'!$A$5:$E$8</definedName>
    <definedName name="拠点">'★フリッチュ・ジャパン 送付先 一覧★'!$A$5:$A$8</definedName>
    <definedName name="修理項目" localSheetId="1">【記入例】!$J$4:$J$10</definedName>
    <definedName name="修理項目">修理受付表!$J$4:$J$10</definedName>
    <definedName name="修理部品コメント" localSheetId="1">【記入例】!$M$15:$M$17</definedName>
    <definedName name="修理部品コメント">修理受付表!$M$15:$M$17</definedName>
    <definedName name="出張修理コメント" localSheetId="1">【記入例】!$M$9:$M$10</definedName>
    <definedName name="出張修理コメント">修理受付表!$M$9:$M$10</definedName>
    <definedName name="所在地">'★フリッチュ・ジャパン 送付先 一覧★'!$C$5:$C$8</definedName>
    <definedName name="送付修理コメント" localSheetId="1">【記入例】!$M$4:$M$6</definedName>
    <definedName name="送付修理コメント">修理受付表!$M$4:$M$6</definedName>
    <definedName name="電話番号">'★フリッチュ・ジャパン 送付先 一覧★'!$D$5:$D$8</definedName>
    <definedName name="郵便番号">'★フリッチュ・ジャパン 送付先 一覧★'!$B$6:$B$8</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4" l="1"/>
  <c r="C31" i="4"/>
  <c r="C30" i="4"/>
  <c r="B26" i="4"/>
  <c r="B25" i="4"/>
  <c r="B24" i="4"/>
  <c r="B24" i="1"/>
  <c r="C30" i="1"/>
  <c r="C32" i="1"/>
  <c r="C31" i="1"/>
  <c r="B26" i="1"/>
  <c r="B25" i="1"/>
  <c r="G4" i="4"/>
  <c r="G9" i="4"/>
  <c r="G8" i="4"/>
  <c r="G7" i="4"/>
  <c r="G6" i="4"/>
  <c r="G5" i="4"/>
  <c r="G5" i="1"/>
  <c r="G6" i="1"/>
  <c r="G7" i="1"/>
  <c r="G8" i="1"/>
  <c r="G9" i="1"/>
  <c r="G4" i="1"/>
</calcChain>
</file>

<file path=xl/sharedStrings.xml><?xml version="1.0" encoding="utf-8"?>
<sst xmlns="http://schemas.openxmlformats.org/spreadsheetml/2006/main" count="156" uniqueCount="83">
  <si>
    <t>貴社名</t>
    <rPh sb="0" eb="2">
      <t>キシャ</t>
    </rPh>
    <rPh sb="2" eb="3">
      <t>メイ</t>
    </rPh>
    <phoneticPr fontId="1"/>
  </si>
  <si>
    <t>部署・セクション</t>
    <rPh sb="0" eb="2">
      <t>ブショ</t>
    </rPh>
    <phoneticPr fontId="1"/>
  </si>
  <si>
    <t>ご担当者名</t>
    <rPh sb="1" eb="4">
      <t>タントウシャ</t>
    </rPh>
    <rPh sb="4" eb="5">
      <t>メイ</t>
    </rPh>
    <phoneticPr fontId="1"/>
  </si>
  <si>
    <t>郵便番号</t>
    <rPh sb="0" eb="4">
      <t>ユウビンバンゴウ</t>
    </rPh>
    <phoneticPr fontId="1"/>
  </si>
  <si>
    <t>〒郵便番号</t>
    <rPh sb="1" eb="5">
      <t>ユウビンバンゴウ</t>
    </rPh>
    <phoneticPr fontId="1"/>
  </si>
  <si>
    <t>TEL</t>
    <phoneticPr fontId="1"/>
  </si>
  <si>
    <t>FAX</t>
    <phoneticPr fontId="1"/>
  </si>
  <si>
    <t>E-MAIL</t>
    <phoneticPr fontId="1"/>
  </si>
  <si>
    <t>装置名</t>
    <rPh sb="0" eb="2">
      <t>ソウチ</t>
    </rPh>
    <rPh sb="2" eb="3">
      <t>メイ</t>
    </rPh>
    <phoneticPr fontId="1"/>
  </si>
  <si>
    <t>シリアル番号</t>
    <rPh sb="4" eb="6">
      <t>バンゴウ</t>
    </rPh>
    <phoneticPr fontId="1"/>
  </si>
  <si>
    <t>年式/購入時期</t>
    <rPh sb="0" eb="2">
      <t>ネンシキ</t>
    </rPh>
    <rPh sb="3" eb="5">
      <t>コウニュウ</t>
    </rPh>
    <rPh sb="5" eb="7">
      <t>ジキ</t>
    </rPh>
    <phoneticPr fontId="1"/>
  </si>
  <si>
    <t>ご希望の修理項目</t>
    <rPh sb="1" eb="3">
      <t>キボウ</t>
    </rPh>
    <rPh sb="4" eb="6">
      <t>シュウリ</t>
    </rPh>
    <rPh sb="6" eb="8">
      <t>コウモク</t>
    </rPh>
    <phoneticPr fontId="1"/>
  </si>
  <si>
    <t>フリッチュ・ジャパン株式会社</t>
    <rPh sb="10" eb="14">
      <t>カブシキガイシャ</t>
    </rPh>
    <phoneticPr fontId="1"/>
  </si>
  <si>
    <t>木村 善衛</t>
    <rPh sb="0" eb="2">
      <t>キムラ</t>
    </rPh>
    <rPh sb="3" eb="5">
      <t>ヨシウジ</t>
    </rPh>
    <phoneticPr fontId="1"/>
  </si>
  <si>
    <t>231-0023</t>
  </si>
  <si>
    <t>231-0023</t>
    <phoneticPr fontId="1"/>
  </si>
  <si>
    <t>神奈川県横浜市中区山下町252</t>
    <rPh sb="0" eb="4">
      <t>カナガワケン</t>
    </rPh>
    <rPh sb="4" eb="7">
      <t>ヨコハマシ</t>
    </rPh>
    <rPh sb="7" eb="9">
      <t>ナカク</t>
    </rPh>
    <rPh sb="9" eb="12">
      <t>ヤマシタチョウ</t>
    </rPh>
    <phoneticPr fontId="1"/>
  </si>
  <si>
    <t>住所1</t>
    <rPh sb="0" eb="2">
      <t>ジュウショ</t>
    </rPh>
    <phoneticPr fontId="1"/>
  </si>
  <si>
    <t>住所2</t>
    <rPh sb="0" eb="2">
      <t>ジュウショ</t>
    </rPh>
    <phoneticPr fontId="1"/>
  </si>
  <si>
    <t>グランベル横浜ビル6階</t>
    <rPh sb="5" eb="7">
      <t>ヨコハマ</t>
    </rPh>
    <rPh sb="10" eb="11">
      <t>カイ</t>
    </rPh>
    <phoneticPr fontId="1"/>
  </si>
  <si>
    <t>045-641-8550</t>
  </si>
  <si>
    <t>045-641-8550</t>
    <phoneticPr fontId="1"/>
  </si>
  <si>
    <t>045-641-8364</t>
  </si>
  <si>
    <t>045-641-8364</t>
    <phoneticPr fontId="1"/>
  </si>
  <si>
    <t>info@fritsch.co.jp</t>
  </si>
  <si>
    <t>遊星型ボールミル PL-7</t>
    <rPh sb="0" eb="3">
      <t>ユウセイガタ</t>
    </rPh>
    <phoneticPr fontId="1"/>
  </si>
  <si>
    <t>2007年式</t>
    <rPh sb="4" eb="6">
      <t>ネンシキ</t>
    </rPh>
    <phoneticPr fontId="1"/>
  </si>
  <si>
    <t>07/5007002</t>
  </si>
  <si>
    <t>修理項目</t>
    <rPh sb="0" eb="2">
      <t>シュウリ</t>
    </rPh>
    <rPh sb="2" eb="4">
      <t>コウモク</t>
    </rPh>
    <phoneticPr fontId="1"/>
  </si>
  <si>
    <t>送付修理サービス</t>
    <rPh sb="0" eb="2">
      <t>ソウフ</t>
    </rPh>
    <rPh sb="2" eb="4">
      <t>シュウリ</t>
    </rPh>
    <phoneticPr fontId="1"/>
  </si>
  <si>
    <t>出張修理サービス</t>
    <rPh sb="0" eb="2">
      <t>シュッチョウ</t>
    </rPh>
    <rPh sb="2" eb="4">
      <t>シュウリ</t>
    </rPh>
    <phoneticPr fontId="1"/>
  </si>
  <si>
    <t>修理部品の購入・交換</t>
    <rPh sb="0" eb="2">
      <t>シュウリ</t>
    </rPh>
    <rPh sb="2" eb="4">
      <t>ブヒン</t>
    </rPh>
    <rPh sb="5" eb="7">
      <t>コウニュウ</t>
    </rPh>
    <rPh sb="8" eb="10">
      <t>コウカン</t>
    </rPh>
    <phoneticPr fontId="1"/>
  </si>
  <si>
    <t>不具合箇所</t>
    <rPh sb="0" eb="3">
      <t>フグアイ</t>
    </rPh>
    <rPh sb="3" eb="5">
      <t>カショ</t>
    </rPh>
    <phoneticPr fontId="1"/>
  </si>
  <si>
    <t>不具合症状</t>
    <rPh sb="0" eb="3">
      <t>フグアイ</t>
    </rPh>
    <rPh sb="3" eb="5">
      <t>ショウジョウ</t>
    </rPh>
    <phoneticPr fontId="1"/>
  </si>
  <si>
    <t>不具合はいつから？</t>
    <rPh sb="0" eb="3">
      <t>フグアイ</t>
    </rPh>
    <phoneticPr fontId="1"/>
  </si>
  <si>
    <t>検討中</t>
    <rPh sb="0" eb="3">
      <t>ケントウチュウ</t>
    </rPh>
    <phoneticPr fontId="1"/>
  </si>
  <si>
    <t>--お選びください--</t>
    <rPh sb="3" eb="4">
      <t>エラ</t>
    </rPh>
    <phoneticPr fontId="1"/>
  </si>
  <si>
    <t>備考</t>
    <rPh sb="0" eb="2">
      <t>ビコウ</t>
    </rPh>
    <phoneticPr fontId="1"/>
  </si>
  <si>
    <t>★ 大型装置の場合は、事前に弊社へご相談を頂ければ、運送会社の手配が可能な場合が御座います。</t>
    <rPh sb="2" eb="4">
      <t>オオガタ</t>
    </rPh>
    <rPh sb="4" eb="6">
      <t>ソウチ</t>
    </rPh>
    <rPh sb="7" eb="9">
      <t>バアイ</t>
    </rPh>
    <rPh sb="11" eb="13">
      <t>ジゼン</t>
    </rPh>
    <rPh sb="14" eb="16">
      <t>ヘイシャ</t>
    </rPh>
    <rPh sb="18" eb="20">
      <t>ソウダン</t>
    </rPh>
    <rPh sb="21" eb="22">
      <t>イタダ</t>
    </rPh>
    <rPh sb="26" eb="28">
      <t>ウンソウ</t>
    </rPh>
    <rPh sb="28" eb="30">
      <t>カイシャ</t>
    </rPh>
    <rPh sb="31" eb="33">
      <t>テハイ</t>
    </rPh>
    <rPh sb="34" eb="36">
      <t>カノウ</t>
    </rPh>
    <rPh sb="37" eb="39">
      <t>バアイ</t>
    </rPh>
    <rPh sb="40" eb="42">
      <t>ゴザ</t>
    </rPh>
    <phoneticPr fontId="1"/>
  </si>
  <si>
    <t>★ 大きな段ボールがご用意できない場合は、いくつかの段ボールをガムテープでつなぎ合わせて下さい。</t>
    <rPh sb="2" eb="3">
      <t>オオ</t>
    </rPh>
    <rPh sb="5" eb="6">
      <t>ダン</t>
    </rPh>
    <rPh sb="11" eb="13">
      <t>ヨウイ</t>
    </rPh>
    <rPh sb="17" eb="19">
      <t>バアイ</t>
    </rPh>
    <rPh sb="26" eb="27">
      <t>ダン</t>
    </rPh>
    <rPh sb="40" eb="41">
      <t>ア</t>
    </rPh>
    <rPh sb="44" eb="45">
      <t>クダ</t>
    </rPh>
    <phoneticPr fontId="1"/>
  </si>
  <si>
    <t>★ 遊星型ボールミルP-7、P-6、PL-7、P-14、P-2、ふるい振とう機A-3等は段ボールで梱包及び発送できます。</t>
    <rPh sb="2" eb="5">
      <t>ユウセイガタ</t>
    </rPh>
    <rPh sb="35" eb="36">
      <t>シン</t>
    </rPh>
    <rPh sb="38" eb="39">
      <t>キ</t>
    </rPh>
    <rPh sb="42" eb="43">
      <t>トウ</t>
    </rPh>
    <rPh sb="44" eb="45">
      <t>ダン</t>
    </rPh>
    <rPh sb="49" eb="51">
      <t>コンポウ</t>
    </rPh>
    <rPh sb="51" eb="52">
      <t>オヨ</t>
    </rPh>
    <rPh sb="53" eb="55">
      <t>ハッソウ</t>
    </rPh>
    <phoneticPr fontId="1"/>
  </si>
  <si>
    <t>出張修理コメント</t>
    <rPh sb="0" eb="2">
      <t>シュッチョウ</t>
    </rPh>
    <rPh sb="2" eb="4">
      <t>シュウリ</t>
    </rPh>
    <phoneticPr fontId="1"/>
  </si>
  <si>
    <t>送付修理サービスコメント</t>
    <rPh sb="0" eb="2">
      <t>ソウフ</t>
    </rPh>
    <rPh sb="2" eb="4">
      <t>シュウリ</t>
    </rPh>
    <phoneticPr fontId="1"/>
  </si>
  <si>
    <t>★ 修理箇所が判明しており、簡単な作業の場合に限ります。</t>
    <rPh sb="2" eb="4">
      <t>シュウリ</t>
    </rPh>
    <rPh sb="4" eb="6">
      <t>カショ</t>
    </rPh>
    <rPh sb="7" eb="9">
      <t>ハンメイ</t>
    </rPh>
    <rPh sb="14" eb="16">
      <t>カンタン</t>
    </rPh>
    <rPh sb="17" eb="19">
      <t>サギョウ</t>
    </rPh>
    <rPh sb="20" eb="22">
      <t>バアイ</t>
    </rPh>
    <rPh sb="23" eb="24">
      <t>カギ</t>
    </rPh>
    <phoneticPr fontId="1"/>
  </si>
  <si>
    <t>★ お客様の作業によって生じた不具合や破損等は、弊社では保証しかねます。</t>
    <rPh sb="3" eb="5">
      <t>キャクサマ</t>
    </rPh>
    <rPh sb="6" eb="8">
      <t>サギョウ</t>
    </rPh>
    <rPh sb="12" eb="13">
      <t>ショウ</t>
    </rPh>
    <rPh sb="15" eb="18">
      <t>フグアイ</t>
    </rPh>
    <rPh sb="19" eb="22">
      <t>ハソンナド</t>
    </rPh>
    <rPh sb="24" eb="26">
      <t>ヘイシャ</t>
    </rPh>
    <rPh sb="28" eb="30">
      <t>ホショウ</t>
    </rPh>
    <phoneticPr fontId="1"/>
  </si>
  <si>
    <t>★ 弊社の技術者は伺いません。</t>
    <rPh sb="2" eb="4">
      <t>ヘイシャ</t>
    </rPh>
    <rPh sb="5" eb="8">
      <t>ギジュツシャ</t>
    </rPh>
    <rPh sb="9" eb="10">
      <t>ウカガ</t>
    </rPh>
    <phoneticPr fontId="1"/>
  </si>
  <si>
    <t>修理部品の購入・交換コメント</t>
    <rPh sb="0" eb="2">
      <t>シュウリ</t>
    </rPh>
    <rPh sb="2" eb="4">
      <t>ブヒン</t>
    </rPh>
    <rPh sb="5" eb="7">
      <t>コウニュウ</t>
    </rPh>
    <rPh sb="8" eb="10">
      <t>コウカン</t>
    </rPh>
    <phoneticPr fontId="1"/>
  </si>
  <si>
    <t>★ 修理箇所や修理場所によって出張修理では不可能なことが御座います。その場合は送付サービスをご利用下さい。</t>
    <rPh sb="2" eb="4">
      <t>シュウリ</t>
    </rPh>
    <rPh sb="4" eb="6">
      <t>カショ</t>
    </rPh>
    <rPh sb="7" eb="9">
      <t>シュウリ</t>
    </rPh>
    <rPh sb="9" eb="11">
      <t>バショ</t>
    </rPh>
    <rPh sb="15" eb="17">
      <t>シュッチョウ</t>
    </rPh>
    <rPh sb="17" eb="19">
      <t>シュウリ</t>
    </rPh>
    <rPh sb="21" eb="24">
      <t>フカノウ</t>
    </rPh>
    <rPh sb="28" eb="30">
      <t>ゴザ</t>
    </rPh>
    <rPh sb="36" eb="38">
      <t>バアイ</t>
    </rPh>
    <rPh sb="39" eb="41">
      <t>ソウフ</t>
    </rPh>
    <rPh sb="47" eb="49">
      <t>リヨウ</t>
    </rPh>
    <rPh sb="49" eb="50">
      <t>クダ</t>
    </rPh>
    <phoneticPr fontId="1"/>
  </si>
  <si>
    <t>▼お客様情報</t>
    <rPh sb="2" eb="4">
      <t>キャクサマ</t>
    </rPh>
    <rPh sb="4" eb="6">
      <t>ジョウホウ</t>
    </rPh>
    <phoneticPr fontId="1"/>
  </si>
  <si>
    <t>▼装置情報</t>
    <rPh sb="1" eb="3">
      <t>ソウチ</t>
    </rPh>
    <rPh sb="3" eb="5">
      <t>ジョウホウ</t>
    </rPh>
    <phoneticPr fontId="1"/>
  </si>
  <si>
    <t>記入日</t>
    <rPh sb="0" eb="2">
      <t>キニュウ</t>
    </rPh>
    <rPh sb="2" eb="3">
      <t>ビ</t>
    </rPh>
    <phoneticPr fontId="1"/>
  </si>
  <si>
    <t>← [ Ctrl ]キー + [ ; ]キー を押すと本日の日付が記入できます。</t>
    <rPh sb="27" eb="29">
      <t>ホンジツ</t>
    </rPh>
    <rPh sb="30" eb="32">
      <t>ヒヅケ</t>
    </rPh>
    <rPh sb="33" eb="35">
      <t>キニュウ</t>
    </rPh>
    <phoneticPr fontId="1"/>
  </si>
  <si>
    <t>操作パネル</t>
    <rPh sb="0" eb="2">
      <t>ソウサ</t>
    </rPh>
    <phoneticPr fontId="1"/>
  </si>
  <si>
    <t>突然、操作ができなくなり、画面が表示されなくなった。画面のライトは点灯するが、何も表示されない状態になった。</t>
    <rPh sb="0" eb="2">
      <t>トツゼン</t>
    </rPh>
    <rPh sb="3" eb="5">
      <t>ソウサ</t>
    </rPh>
    <rPh sb="13" eb="15">
      <t>ガメン</t>
    </rPh>
    <rPh sb="16" eb="18">
      <t>ヒョウジ</t>
    </rPh>
    <rPh sb="26" eb="28">
      <t>ガメン</t>
    </rPh>
    <rPh sb="33" eb="35">
      <t>テントウ</t>
    </rPh>
    <rPh sb="39" eb="40">
      <t>ナニ</t>
    </rPh>
    <rPh sb="41" eb="43">
      <t>ヒョウジ</t>
    </rPh>
    <rPh sb="47" eb="49">
      <t>ジョウタイ</t>
    </rPh>
    <phoneticPr fontId="1"/>
  </si>
  <si>
    <t>記入日の朝、電源ONした時から</t>
    <rPh sb="0" eb="2">
      <t>キニュウ</t>
    </rPh>
    <rPh sb="2" eb="3">
      <t>ビ</t>
    </rPh>
    <rPh sb="4" eb="5">
      <t>アサ</t>
    </rPh>
    <rPh sb="6" eb="8">
      <t>デンゲン</t>
    </rPh>
    <rPh sb="12" eb="13">
      <t>トキ</t>
    </rPh>
    <phoneticPr fontId="1"/>
  </si>
  <si>
    <t>品質保証部</t>
    <rPh sb="0" eb="5">
      <t>ヒンシツホショウブ</t>
    </rPh>
    <phoneticPr fontId="1"/>
  </si>
  <si>
    <t>装置が到着したら、一度お電話下さい。</t>
    <rPh sb="0" eb="2">
      <t>ソウチ</t>
    </rPh>
    <rPh sb="3" eb="5">
      <t>トウチャク</t>
    </rPh>
    <rPh sb="9" eb="11">
      <t>イチド</t>
    </rPh>
    <rPh sb="12" eb="14">
      <t>デンワ</t>
    </rPh>
    <rPh sb="14" eb="15">
      <t>クダ</t>
    </rPh>
    <phoneticPr fontId="1"/>
  </si>
  <si>
    <t>←選択式です</t>
    <rPh sb="1" eb="3">
      <t>センタク</t>
    </rPh>
    <rPh sb="3" eb="4">
      <t>シキ</t>
    </rPh>
    <phoneticPr fontId="1"/>
  </si>
  <si>
    <t>フリガナ（自動入力）</t>
    <rPh sb="5" eb="7">
      <t>ジドウ</t>
    </rPh>
    <rPh sb="7" eb="9">
      <t>ニュウリョク</t>
    </rPh>
    <phoneticPr fontId="1"/>
  </si>
  <si>
    <t>大阪営業所</t>
    <rPh sb="0" eb="2">
      <t>オオサカ</t>
    </rPh>
    <rPh sb="2" eb="5">
      <t>エイギョウショ</t>
    </rPh>
    <phoneticPr fontId="1"/>
  </si>
  <si>
    <t>福岡営業所</t>
    <rPh sb="0" eb="2">
      <t>フクオカ</t>
    </rPh>
    <rPh sb="2" eb="5">
      <t>エイギョウショ</t>
    </rPh>
    <phoneticPr fontId="1"/>
  </si>
  <si>
    <t>当社の送付先：</t>
    <rPh sb="0" eb="2">
      <t>トウシャ</t>
    </rPh>
    <rPh sb="3" eb="6">
      <t>ソウフサキ</t>
    </rPh>
    <phoneticPr fontId="1"/>
  </si>
  <si>
    <t>532-0011</t>
    <phoneticPr fontId="1"/>
  </si>
  <si>
    <t>819-0022</t>
    <phoneticPr fontId="1"/>
  </si>
  <si>
    <t>神奈川県横浜市中区山下町252 グランベル横浜ビル6階</t>
    <rPh sb="0" eb="12">
      <t>２３１－００２３</t>
    </rPh>
    <rPh sb="21" eb="23">
      <t>ヨコハマ</t>
    </rPh>
    <rPh sb="26" eb="27">
      <t>カイ</t>
    </rPh>
    <phoneticPr fontId="1"/>
  </si>
  <si>
    <t>大阪府大阪市淀川区西中島7-2-7 大西ビル6階</t>
    <rPh sb="0" eb="12">
      <t>５３２－００１１</t>
    </rPh>
    <rPh sb="18" eb="20">
      <t>オオニシ</t>
    </rPh>
    <rPh sb="23" eb="24">
      <t>カイ</t>
    </rPh>
    <phoneticPr fontId="1"/>
  </si>
  <si>
    <t>福岡県福岡市西区福重5-4-2 アザリアS姪浜403</t>
    <rPh sb="0" eb="10">
      <t>８１９－００２２</t>
    </rPh>
    <rPh sb="21" eb="22">
      <t>メイ</t>
    </rPh>
    <rPh sb="22" eb="23">
      <t>ハマ</t>
    </rPh>
    <phoneticPr fontId="1"/>
  </si>
  <si>
    <t>06-6390-0520</t>
    <phoneticPr fontId="1"/>
  </si>
  <si>
    <t>06-6390-0521</t>
    <phoneticPr fontId="1"/>
  </si>
  <si>
    <t>092-707-6131</t>
    <phoneticPr fontId="1"/>
  </si>
  <si>
    <t>所在地</t>
    <rPh sb="0" eb="3">
      <t>ショザイチ</t>
    </rPh>
    <phoneticPr fontId="1"/>
  </si>
  <si>
    <t>〒</t>
    <phoneticPr fontId="1"/>
  </si>
  <si>
    <t>拠点</t>
    <rPh sb="0" eb="2">
      <t>キョテン</t>
    </rPh>
    <phoneticPr fontId="1"/>
  </si>
  <si>
    <t>送付先の選択</t>
    <rPh sb="0" eb="3">
      <t>ソウフサキ</t>
    </rPh>
    <rPh sb="4" eb="6">
      <t>センタク</t>
    </rPh>
    <phoneticPr fontId="1"/>
  </si>
  <si>
    <t>送付先</t>
    <rPh sb="0" eb="3">
      <t>ソウフサキ</t>
    </rPh>
    <phoneticPr fontId="1"/>
  </si>
  <si>
    <t>修理担当者 宛</t>
    <rPh sb="0" eb="2">
      <t>シュウリ</t>
    </rPh>
    <rPh sb="2" eb="4">
      <t>タントウ</t>
    </rPh>
    <rPh sb="4" eb="5">
      <t>シャ</t>
    </rPh>
    <rPh sb="6" eb="7">
      <t>アテ</t>
    </rPh>
    <phoneticPr fontId="1"/>
  </si>
  <si>
    <t>送付先の住所</t>
    <rPh sb="0" eb="3">
      <t>ソウフサキ</t>
    </rPh>
    <rPh sb="4" eb="6">
      <t>ジュウショ</t>
    </rPh>
    <phoneticPr fontId="1"/>
  </si>
  <si>
    <t>横浜本社</t>
    <rPh sb="0" eb="2">
      <t>ヨコハマ</t>
    </rPh>
    <rPh sb="2" eb="4">
      <t>ホンシャ</t>
    </rPh>
    <phoneticPr fontId="1"/>
  </si>
  <si>
    <t>--選択して下さい--</t>
    <rPh sb="2" eb="4">
      <t>センタク</t>
    </rPh>
    <rPh sb="6" eb="7">
      <t>クダ</t>
    </rPh>
    <phoneticPr fontId="1"/>
  </si>
  <si>
    <t>←自動入力</t>
    <rPh sb="1" eb="3">
      <t>ジドウ</t>
    </rPh>
    <rPh sb="3" eb="5">
      <t>ニュウリョク</t>
    </rPh>
    <phoneticPr fontId="1"/>
  </si>
  <si>
    <t>▼ 装置を弊社に送付する場合</t>
    <rPh sb="2" eb="4">
      <t>ソウチ</t>
    </rPh>
    <rPh sb="5" eb="7">
      <t>ヘイシャ</t>
    </rPh>
    <rPh sb="8" eb="10">
      <t>ソウフ</t>
    </rPh>
    <rPh sb="12" eb="14">
      <t>バアイ</t>
    </rPh>
    <phoneticPr fontId="1"/>
  </si>
  <si>
    <t>【記入例】修理受付表</t>
    <rPh sb="1" eb="3">
      <t>キニュウ</t>
    </rPh>
    <rPh sb="3" eb="4">
      <t>レイ</t>
    </rPh>
    <rPh sb="5" eb="7">
      <t>シュウリ</t>
    </rPh>
    <rPh sb="7" eb="9">
      <t>ウケツケ</t>
    </rPh>
    <rPh sb="9" eb="10">
      <t>ヒョウ</t>
    </rPh>
    <phoneticPr fontId="1"/>
  </si>
  <si>
    <t>修理受付表</t>
    <rPh sb="0" eb="1">
      <t>オサム</t>
    </rPh>
    <rPh sb="1" eb="2">
      <t>リ</t>
    </rPh>
    <rPh sb="3" eb="5">
      <t>ウケツケヒョウ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</si>
</sst>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b/>
      <sz val="18"/>
      <color theme="0"/>
      <name val="游ゴシック"/>
      <family val="3"/>
      <charset val="128"/>
    </font>
    <font>
      <b/>
      <sz val="12"/>
      <name val="游ゴシック"/>
      <family val="3"/>
      <charset val="128"/>
      <scheme val="minor"/>
    </font>
    <font>
      <sz val="11"/>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0070C0"/>
        <bgColor indexed="64"/>
      </patternFill>
    </fill>
    <fill>
      <patternFill patternType="solid">
        <fgColor theme="1" tint="0.34998626667073579"/>
        <bgColor indexed="64"/>
      </patternFill>
    </fill>
  </fills>
  <borders count="5">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Fill="1" applyBorder="1">
      <alignment vertical="center"/>
    </xf>
    <xf numFmtId="0" fontId="0" fillId="0" borderId="0" xfId="0" applyBorder="1">
      <alignment vertical="center"/>
    </xf>
    <xf numFmtId="0" fontId="2" fillId="0" borderId="0" xfId="0" applyFont="1">
      <alignment vertical="center"/>
    </xf>
    <xf numFmtId="0" fontId="2" fillId="0" borderId="0" xfId="0" applyFont="1" applyFill="1" applyBorder="1">
      <alignment vertical="center"/>
    </xf>
    <xf numFmtId="0" fontId="0" fillId="2" borderId="1" xfId="0" applyFill="1" applyBorder="1" applyAlignment="1">
      <alignment horizontal="right" vertical="center" indent="1"/>
    </xf>
    <xf numFmtId="0" fontId="0" fillId="2" borderId="2" xfId="0" applyFill="1" applyBorder="1" applyAlignment="1">
      <alignment horizontal="right" vertical="center"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49" fontId="0" fillId="0" borderId="2" xfId="0" quotePrefix="1" applyNumberFormat="1" applyBorder="1" applyAlignment="1">
      <alignment horizontal="left" vertical="center" wrapText="1" indent="1"/>
    </xf>
    <xf numFmtId="176" fontId="3" fillId="0" borderId="0" xfId="0" applyNumberFormat="1" applyFont="1" applyFill="1" applyBorder="1" applyAlignment="1">
      <alignment horizontal="left" vertical="center"/>
    </xf>
    <xf numFmtId="14" fontId="0" fillId="0" borderId="2" xfId="0" applyNumberFormat="1" applyBorder="1" applyAlignment="1">
      <alignment horizontal="left" vertical="center" wrapText="1" indent="1"/>
    </xf>
    <xf numFmtId="0" fontId="0" fillId="0" borderId="0" xfId="0" applyFill="1" applyBorder="1" applyAlignment="1">
      <alignment horizontal="left" vertical="center" wrapText="1" indent="1"/>
    </xf>
    <xf numFmtId="0" fontId="0" fillId="0" borderId="0" xfId="0" applyFill="1">
      <alignment vertical="center"/>
    </xf>
    <xf numFmtId="0" fontId="0" fillId="0" borderId="0" xfId="0" quotePrefix="1" applyFill="1">
      <alignment vertical="center"/>
    </xf>
    <xf numFmtId="0" fontId="0" fillId="0" borderId="1" xfId="0" applyFill="1" applyBorder="1">
      <alignment vertical="center"/>
    </xf>
    <xf numFmtId="0" fontId="0" fillId="0" borderId="2" xfId="0" applyFill="1" applyBorder="1">
      <alignment vertical="center"/>
    </xf>
    <xf numFmtId="0" fontId="0" fillId="0" borderId="4" xfId="0" applyBorder="1" applyAlignment="1">
      <alignment horizontal="left" vertical="center"/>
    </xf>
    <xf numFmtId="0" fontId="0" fillId="2" borderId="3" xfId="0" applyFill="1" applyBorder="1">
      <alignment vertical="center"/>
    </xf>
    <xf numFmtId="0" fontId="0" fillId="0" borderId="3" xfId="0" applyBorder="1" applyAlignment="1">
      <alignment horizontal="left" vertical="center"/>
    </xf>
    <xf numFmtId="0" fontId="0" fillId="0" borderId="3" xfId="0" quotePrefix="1" applyBorder="1" applyAlignment="1">
      <alignment horizontal="left" vertical="center"/>
    </xf>
    <xf numFmtId="0" fontId="0" fillId="0" borderId="2" xfId="0" applyBorder="1" applyAlignment="1">
      <alignment horizontal="left" vertical="center" indent="1"/>
    </xf>
    <xf numFmtId="176" fontId="0" fillId="0" borderId="2" xfId="0" applyNumberFormat="1" applyBorder="1" applyAlignment="1">
      <alignment horizontal="left" vertical="center" indent="1"/>
    </xf>
    <xf numFmtId="49" fontId="6" fillId="0" borderId="1" xfId="0" applyNumberFormat="1" applyFont="1" applyBorder="1" applyAlignment="1">
      <alignment horizontal="left" vertical="center" indent="1"/>
    </xf>
    <xf numFmtId="0" fontId="7" fillId="0" borderId="0" xfId="0" applyFont="1">
      <alignment vertical="center"/>
    </xf>
    <xf numFmtId="0" fontId="8" fillId="0" borderId="0" xfId="0" applyFont="1">
      <alignment vertical="center"/>
    </xf>
    <xf numFmtId="0" fontId="0" fillId="0" borderId="0" xfId="0" applyFill="1" applyBorder="1" applyAlignment="1">
      <alignment horizontal="right" vertical="center" indent="1"/>
    </xf>
    <xf numFmtId="49" fontId="6" fillId="0" borderId="0" xfId="0" applyNumberFormat="1" applyFont="1" applyFill="1" applyBorder="1" applyAlignment="1">
      <alignment horizontal="left" vertical="center" indent="1"/>
    </xf>
    <xf numFmtId="0" fontId="0" fillId="0" borderId="0" xfId="0" applyFill="1" applyBorder="1" applyAlignment="1">
      <alignment horizontal="left" vertical="center" indent="1"/>
    </xf>
    <xf numFmtId="176" fontId="0" fillId="0" borderId="0" xfId="0" applyNumberFormat="1" applyFill="1" applyBorder="1" applyAlignment="1">
      <alignment horizontal="left" vertical="center" indent="1"/>
    </xf>
    <xf numFmtId="0" fontId="2" fillId="0" borderId="0" xfId="0" applyFont="1" applyFill="1" applyBorder="1" applyAlignment="1">
      <alignment vertical="center"/>
    </xf>
    <xf numFmtId="0" fontId="4" fillId="3" borderId="1" xfId="0" applyFont="1" applyFill="1" applyBorder="1">
      <alignment vertical="center"/>
    </xf>
    <xf numFmtId="0" fontId="5" fillId="3" borderId="1" xfId="0" applyFont="1" applyFill="1" applyBorder="1" applyAlignment="1">
      <alignment horizontal="right"/>
    </xf>
    <xf numFmtId="0" fontId="4" fillId="4" borderId="1" xfId="0" applyFont="1" applyFill="1" applyBorder="1" applyAlignment="1">
      <alignment horizontal="left" vertical="center"/>
    </xf>
    <xf numFmtId="0" fontId="5" fillId="4" borderId="1" xfId="0" applyFont="1" applyFill="1" applyBorder="1" applyAlignment="1">
      <alignment horizontal="right"/>
    </xf>
  </cellXfs>
  <cellStyles count="1">
    <cellStyle name="標準" xfId="0" builtinId="0"/>
  </cellStyles>
  <dxfs count="0"/>
  <tableStyles count="0" defaultTableStyle="TableStyleMedium2" defaultPivotStyle="PivotStyleLight16"/>
  <colors>
    <mruColors>
      <color rgb="FF0000FF"/>
      <color rgb="FFFFC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0F8A-BC8A-42F8-A4E9-922CACEEF0F7}">
  <dimension ref="A1:M33"/>
  <sheetViews>
    <sheetView showGridLines="0" tabSelected="1" view="pageBreakPreview" zoomScaleNormal="100" zoomScaleSheetLayoutView="100" workbookViewId="0">
      <selection activeCell="C14" sqref="C14"/>
    </sheetView>
  </sheetViews>
  <sheetFormatPr defaultColWidth="8.75" defaultRowHeight="18.75" x14ac:dyDescent="0.4"/>
  <cols>
    <col min="1" max="1" width="2.25" customWidth="1"/>
    <col min="2" max="2" width="19.25" bestFit="1" customWidth="1"/>
    <col min="3" max="3" width="63.75" customWidth="1"/>
    <col min="4" max="4" width="1.875" customWidth="1"/>
    <col min="6" max="6" width="19.25" bestFit="1" customWidth="1"/>
    <col min="7" max="7" width="47.625" bestFit="1" customWidth="1"/>
  </cols>
  <sheetData>
    <row r="1" spans="1:13" ht="30" x14ac:dyDescent="0.4">
      <c r="A1" s="15"/>
      <c r="B1" s="35" t="s">
        <v>82</v>
      </c>
      <c r="C1" s="36"/>
    </row>
    <row r="2" spans="1:13" x14ac:dyDescent="0.4">
      <c r="A2" s="15"/>
    </row>
    <row r="3" spans="1:13" x14ac:dyDescent="0.4">
      <c r="A3" s="15"/>
      <c r="B3" s="3" t="s">
        <v>48</v>
      </c>
      <c r="F3" s="15" t="s">
        <v>58</v>
      </c>
      <c r="G3" s="15"/>
      <c r="J3" s="15" t="s">
        <v>28</v>
      </c>
      <c r="K3" s="15"/>
      <c r="M3" t="s">
        <v>42</v>
      </c>
    </row>
    <row r="4" spans="1:13" x14ac:dyDescent="0.4">
      <c r="A4" s="15"/>
      <c r="B4" s="5" t="s">
        <v>0</v>
      </c>
      <c r="C4" s="7"/>
      <c r="F4" s="17" t="s">
        <v>0</v>
      </c>
      <c r="G4" s="17" t="str">
        <f>PHONETIC(C4)</f>
        <v/>
      </c>
      <c r="J4" s="16" t="s">
        <v>78</v>
      </c>
      <c r="K4" s="15"/>
      <c r="M4" s="9" t="s">
        <v>39</v>
      </c>
    </row>
    <row r="5" spans="1:13" x14ac:dyDescent="0.4">
      <c r="A5" s="15"/>
      <c r="B5" s="6" t="s">
        <v>1</v>
      </c>
      <c r="C5" s="8"/>
      <c r="F5" s="18" t="s">
        <v>1</v>
      </c>
      <c r="G5" s="18" t="str">
        <f t="shared" ref="G5:G9" si="0">PHONETIC(C5)</f>
        <v/>
      </c>
      <c r="J5" s="15" t="s">
        <v>29</v>
      </c>
      <c r="K5" s="15"/>
      <c r="M5" s="10" t="s">
        <v>40</v>
      </c>
    </row>
    <row r="6" spans="1:13" x14ac:dyDescent="0.4">
      <c r="A6" s="15"/>
      <c r="B6" s="6" t="s">
        <v>2</v>
      </c>
      <c r="C6" s="8"/>
      <c r="F6" s="18" t="s">
        <v>2</v>
      </c>
      <c r="G6" s="18" t="str">
        <f t="shared" si="0"/>
        <v/>
      </c>
      <c r="J6" s="15" t="s">
        <v>30</v>
      </c>
      <c r="K6" s="15"/>
      <c r="M6" s="10" t="s">
        <v>38</v>
      </c>
    </row>
    <row r="7" spans="1:13" x14ac:dyDescent="0.4">
      <c r="A7" s="15"/>
      <c r="B7" s="6" t="s">
        <v>4</v>
      </c>
      <c r="C7" s="8"/>
      <c r="F7" s="18" t="s">
        <v>4</v>
      </c>
      <c r="G7" s="18" t="str">
        <f t="shared" si="0"/>
        <v/>
      </c>
      <c r="J7" s="15" t="s">
        <v>31</v>
      </c>
      <c r="K7" s="15"/>
    </row>
    <row r="8" spans="1:13" x14ac:dyDescent="0.4">
      <c r="A8" s="15"/>
      <c r="B8" s="6" t="s">
        <v>17</v>
      </c>
      <c r="C8" s="8"/>
      <c r="F8" s="18" t="s">
        <v>17</v>
      </c>
      <c r="G8" s="18" t="str">
        <f t="shared" si="0"/>
        <v/>
      </c>
      <c r="J8" s="15" t="s">
        <v>35</v>
      </c>
      <c r="K8" s="15"/>
      <c r="M8" t="s">
        <v>41</v>
      </c>
    </row>
    <row r="9" spans="1:13" x14ac:dyDescent="0.4">
      <c r="A9" s="15"/>
      <c r="B9" s="6" t="s">
        <v>18</v>
      </c>
      <c r="C9" s="8"/>
      <c r="F9" s="18" t="s">
        <v>18</v>
      </c>
      <c r="G9" s="18" t="str">
        <f t="shared" si="0"/>
        <v/>
      </c>
      <c r="M9" s="9" t="s">
        <v>47</v>
      </c>
    </row>
    <row r="10" spans="1:13" x14ac:dyDescent="0.4">
      <c r="A10" s="15"/>
      <c r="B10" s="6" t="s">
        <v>5</v>
      </c>
      <c r="C10" s="8"/>
      <c r="M10" s="10" t="s">
        <v>38</v>
      </c>
    </row>
    <row r="11" spans="1:13" x14ac:dyDescent="0.4">
      <c r="A11" s="15"/>
      <c r="B11" s="6" t="s">
        <v>6</v>
      </c>
      <c r="C11" s="8"/>
      <c r="M11" s="10"/>
    </row>
    <row r="12" spans="1:13" x14ac:dyDescent="0.4">
      <c r="A12" s="15"/>
      <c r="B12" s="6" t="s">
        <v>7</v>
      </c>
      <c r="C12" s="8"/>
    </row>
    <row r="13" spans="1:13" x14ac:dyDescent="0.4">
      <c r="A13" s="15"/>
      <c r="B13" s="6" t="s">
        <v>50</v>
      </c>
      <c r="C13" s="13"/>
      <c r="E13" s="26" t="s">
        <v>51</v>
      </c>
    </row>
    <row r="14" spans="1:13" x14ac:dyDescent="0.4">
      <c r="A14" s="15"/>
      <c r="C14" s="14"/>
      <c r="M14" t="s">
        <v>46</v>
      </c>
    </row>
    <row r="15" spans="1:13" x14ac:dyDescent="0.4">
      <c r="A15" s="15"/>
      <c r="B15" s="4" t="s">
        <v>49</v>
      </c>
      <c r="M15" s="9" t="s">
        <v>43</v>
      </c>
    </row>
    <row r="16" spans="1:13" x14ac:dyDescent="0.4">
      <c r="A16" s="15"/>
      <c r="B16" s="5" t="s">
        <v>8</v>
      </c>
      <c r="C16" s="7"/>
      <c r="M16" s="10" t="s">
        <v>45</v>
      </c>
    </row>
    <row r="17" spans="1:13" x14ac:dyDescent="0.4">
      <c r="A17" s="15"/>
      <c r="B17" s="6" t="s">
        <v>10</v>
      </c>
      <c r="C17" s="8"/>
      <c r="M17" s="10" t="s">
        <v>44</v>
      </c>
    </row>
    <row r="18" spans="1:13" x14ac:dyDescent="0.4">
      <c r="A18" s="15"/>
      <c r="B18" s="6" t="s">
        <v>9</v>
      </c>
      <c r="C18" s="8"/>
    </row>
    <row r="19" spans="1:13" x14ac:dyDescent="0.4">
      <c r="A19" s="15"/>
      <c r="B19" s="6" t="s">
        <v>11</v>
      </c>
      <c r="C19" s="11" t="s">
        <v>78</v>
      </c>
      <c r="E19" s="27" t="s">
        <v>57</v>
      </c>
    </row>
    <row r="20" spans="1:13" x14ac:dyDescent="0.4">
      <c r="A20" s="15"/>
      <c r="B20" s="6" t="s">
        <v>32</v>
      </c>
      <c r="C20" s="8"/>
    </row>
    <row r="21" spans="1:13" ht="99.95" customHeight="1" x14ac:dyDescent="0.4">
      <c r="A21" s="15"/>
      <c r="B21" s="6" t="s">
        <v>33</v>
      </c>
      <c r="C21" s="8"/>
    </row>
    <row r="22" spans="1:13" x14ac:dyDescent="0.4">
      <c r="A22" s="15"/>
      <c r="B22" s="6" t="s">
        <v>34</v>
      </c>
      <c r="C22" s="8"/>
    </row>
    <row r="23" spans="1:13" ht="99.95" customHeight="1" x14ac:dyDescent="0.4">
      <c r="A23" s="15"/>
      <c r="B23" s="6" t="s">
        <v>37</v>
      </c>
      <c r="C23" s="8"/>
    </row>
    <row r="24" spans="1:13" ht="15.95" customHeight="1" x14ac:dyDescent="0.4">
      <c r="A24" s="15"/>
      <c r="B24" s="12" t="str">
        <f>IFERROR(_xlfn.IFS($C$19=$J$5,M4,$C$19=$J$6,M9,$C$19=$J$7,M15),"")</f>
        <v/>
      </c>
    </row>
    <row r="25" spans="1:13" ht="15.95" customHeight="1" x14ac:dyDescent="0.4">
      <c r="A25" s="15"/>
      <c r="B25" s="12" t="str">
        <f>IFERROR(_xlfn.IFS($C$19=$J$5,M5,$C$19=$J$6,M10,$C$19=$J$7,M16),"")</f>
        <v/>
      </c>
    </row>
    <row r="26" spans="1:13" ht="15.95" customHeight="1" x14ac:dyDescent="0.4">
      <c r="A26" s="15"/>
      <c r="B26" s="12" t="str">
        <f>IFERROR(_xlfn.IFS($C$19=$J$5,M6,$C$19=$J$6,M11,$C$19=$J$7,M17),"")</f>
        <v/>
      </c>
    </row>
    <row r="27" spans="1:13" x14ac:dyDescent="0.4">
      <c r="A27" s="15"/>
      <c r="B27" s="12"/>
    </row>
    <row r="28" spans="1:13" x14ac:dyDescent="0.4">
      <c r="A28" s="15"/>
      <c r="B28" s="32" t="s">
        <v>80</v>
      </c>
    </row>
    <row r="29" spans="1:13" x14ac:dyDescent="0.4">
      <c r="A29" s="15"/>
      <c r="B29" s="5" t="s">
        <v>73</v>
      </c>
      <c r="C29" s="25" t="s">
        <v>78</v>
      </c>
      <c r="E29" s="26" t="s">
        <v>57</v>
      </c>
      <c r="G29" s="28"/>
      <c r="H29" s="29"/>
      <c r="I29" s="1"/>
      <c r="J29" s="1"/>
      <c r="K29" s="1"/>
      <c r="L29" s="1"/>
      <c r="M29" s="1"/>
    </row>
    <row r="30" spans="1:13" x14ac:dyDescent="0.4">
      <c r="A30" s="15"/>
      <c r="B30" s="6" t="s">
        <v>3</v>
      </c>
      <c r="C30" s="23" t="str">
        <f>IF(C29="--選択して下さい--","","〒"&amp;VLOOKUP(C29,宛先,2,FALSE))</f>
        <v/>
      </c>
      <c r="E30" s="26" t="s">
        <v>79</v>
      </c>
      <c r="G30" s="28"/>
      <c r="H30" s="30"/>
      <c r="I30" s="1"/>
      <c r="J30" s="1"/>
      <c r="K30" s="1"/>
      <c r="L30" s="1"/>
      <c r="M30" s="1"/>
    </row>
    <row r="31" spans="1:13" x14ac:dyDescent="0.4">
      <c r="A31" s="15"/>
      <c r="B31" s="6" t="s">
        <v>76</v>
      </c>
      <c r="C31" s="24">
        <f>VLOOKUP(C29,宛先,3,FALSE)</f>
        <v>0</v>
      </c>
      <c r="E31" s="27" t="s">
        <v>79</v>
      </c>
      <c r="G31" s="28"/>
      <c r="H31" s="30"/>
      <c r="I31" s="1"/>
      <c r="J31" s="1"/>
      <c r="K31" s="1"/>
      <c r="L31" s="1"/>
      <c r="M31" s="1"/>
    </row>
    <row r="32" spans="1:13" x14ac:dyDescent="0.4">
      <c r="A32" s="15"/>
      <c r="B32" s="6" t="s">
        <v>74</v>
      </c>
      <c r="C32" s="23" t="str">
        <f>IF(C29="--選択して下さい--","","フリッチュ・ジャパン㈱ "&amp;VLOOKUP(修理受付表!C29,宛先,1,FALSE)&amp;" "&amp;'★フリッチュ・ジャパン 送付先 一覧★'!$A$3)</f>
        <v/>
      </c>
      <c r="E32" s="27" t="s">
        <v>79</v>
      </c>
      <c r="G32" s="28"/>
      <c r="H32" s="31"/>
      <c r="I32" s="1"/>
      <c r="J32" s="1"/>
      <c r="K32" s="1"/>
      <c r="L32" s="1"/>
      <c r="M32" s="1"/>
    </row>
    <row r="33" spans="1:9" x14ac:dyDescent="0.4">
      <c r="A33" s="15"/>
      <c r="G33" s="2"/>
      <c r="H33" s="2"/>
      <c r="I33" s="2"/>
    </row>
  </sheetData>
  <dataConsolidate/>
  <phoneticPr fontId="1"/>
  <dataValidations count="2">
    <dataValidation type="list" allowBlank="1" showInputMessage="1" showErrorMessage="1" sqref="C19" xr:uid="{C7521A8E-2165-42A1-BE20-A4DEA7014D98}">
      <formula1>修理項目</formula1>
    </dataValidation>
    <dataValidation type="list" allowBlank="1" showInputMessage="1" showErrorMessage="1" sqref="C29 H29" xr:uid="{75F4E977-0CFE-4670-AE9C-829C95828F1E}">
      <formula1>拠点</formula1>
    </dataValidation>
  </dataValidations>
  <printOptions horizontalCentered="1"/>
  <pageMargins left="0.39370078740157483" right="0.39370078740157483" top="0.39370078740157483" bottom="0.39370078740157483" header="0.19685039370078741" footer="0.19685039370078741"/>
  <pageSetup paperSize="9" orientation="portrait" r:id="rId1"/>
  <colBreaks count="1" manualBreakCount="1">
    <brk id="4"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959E-AA08-4B92-9E4A-A77E7B61B072}">
  <sheetPr>
    <tabColor theme="8"/>
  </sheetPr>
  <dimension ref="A1:M33"/>
  <sheetViews>
    <sheetView showGridLines="0" view="pageBreakPreview" zoomScaleNormal="100" zoomScaleSheetLayoutView="100" workbookViewId="0">
      <selection activeCell="C21" sqref="C21"/>
    </sheetView>
  </sheetViews>
  <sheetFormatPr defaultColWidth="8.75" defaultRowHeight="18.75" x14ac:dyDescent="0.4"/>
  <cols>
    <col min="1" max="1" width="2.25" customWidth="1"/>
    <col min="2" max="2" width="19.25" bestFit="1" customWidth="1"/>
    <col min="3" max="3" width="63.75" customWidth="1"/>
    <col min="4" max="4" width="1.875" customWidth="1"/>
    <col min="6" max="6" width="19.25" bestFit="1" customWidth="1"/>
    <col min="7" max="7" width="47.625" bestFit="1" customWidth="1"/>
  </cols>
  <sheetData>
    <row r="1" spans="1:13" ht="30" x14ac:dyDescent="0.4">
      <c r="A1" s="15"/>
      <c r="B1" s="33" t="s">
        <v>81</v>
      </c>
      <c r="C1" s="34"/>
    </row>
    <row r="2" spans="1:13" x14ac:dyDescent="0.4">
      <c r="A2" s="15"/>
    </row>
    <row r="3" spans="1:13" x14ac:dyDescent="0.4">
      <c r="A3" s="15"/>
      <c r="B3" s="3" t="s">
        <v>48</v>
      </c>
      <c r="F3" s="15" t="s">
        <v>58</v>
      </c>
      <c r="G3" s="15"/>
      <c r="J3" s="15" t="s">
        <v>28</v>
      </c>
      <c r="K3" s="15"/>
      <c r="M3" t="s">
        <v>42</v>
      </c>
    </row>
    <row r="4" spans="1:13" x14ac:dyDescent="0.4">
      <c r="A4" s="15"/>
      <c r="B4" s="5" t="s">
        <v>0</v>
      </c>
      <c r="C4" s="7" t="s">
        <v>12</v>
      </c>
      <c r="F4" s="17" t="s">
        <v>0</v>
      </c>
      <c r="G4" s="17" t="str">
        <f>PHONETIC(C4)</f>
        <v>フリッチュ・ジャパンカブシキガイシャ</v>
      </c>
      <c r="J4" s="16" t="s">
        <v>36</v>
      </c>
      <c r="K4" s="15"/>
      <c r="M4" s="9" t="s">
        <v>39</v>
      </c>
    </row>
    <row r="5" spans="1:13" x14ac:dyDescent="0.4">
      <c r="A5" s="15"/>
      <c r="B5" s="6" t="s">
        <v>1</v>
      </c>
      <c r="C5" s="8" t="s">
        <v>55</v>
      </c>
      <c r="F5" s="18" t="s">
        <v>1</v>
      </c>
      <c r="G5" s="18" t="str">
        <f t="shared" ref="G5:G9" si="0">PHONETIC(C5)</f>
        <v>ヒンシツホショウブ</v>
      </c>
      <c r="J5" s="15" t="s">
        <v>29</v>
      </c>
      <c r="K5" s="15"/>
      <c r="M5" s="10" t="s">
        <v>40</v>
      </c>
    </row>
    <row r="6" spans="1:13" x14ac:dyDescent="0.4">
      <c r="A6" s="15"/>
      <c r="B6" s="6" t="s">
        <v>2</v>
      </c>
      <c r="C6" s="8" t="s">
        <v>13</v>
      </c>
      <c r="F6" s="18" t="s">
        <v>2</v>
      </c>
      <c r="G6" s="18" t="str">
        <f t="shared" si="0"/>
        <v>キムラ ヨシウジ</v>
      </c>
      <c r="J6" s="15" t="s">
        <v>30</v>
      </c>
      <c r="K6" s="15"/>
      <c r="M6" s="10" t="s">
        <v>38</v>
      </c>
    </row>
    <row r="7" spans="1:13" x14ac:dyDescent="0.4">
      <c r="A7" s="15"/>
      <c r="B7" s="6" t="s">
        <v>4</v>
      </c>
      <c r="C7" s="8" t="s">
        <v>14</v>
      </c>
      <c r="F7" s="18" t="s">
        <v>4</v>
      </c>
      <c r="G7" s="18" t="str">
        <f t="shared" si="0"/>
        <v>231-0023</v>
      </c>
      <c r="J7" s="15" t="s">
        <v>31</v>
      </c>
      <c r="K7" s="15"/>
    </row>
    <row r="8" spans="1:13" x14ac:dyDescent="0.4">
      <c r="A8" s="15"/>
      <c r="B8" s="6" t="s">
        <v>17</v>
      </c>
      <c r="C8" s="8" t="s">
        <v>16</v>
      </c>
      <c r="F8" s="18" t="s">
        <v>17</v>
      </c>
      <c r="G8" s="18" t="str">
        <f t="shared" si="0"/>
        <v>カナガワケンヨコハマシナカクヤマシタチョウ252</v>
      </c>
      <c r="J8" s="15" t="s">
        <v>35</v>
      </c>
      <c r="K8" s="15"/>
      <c r="M8" t="s">
        <v>41</v>
      </c>
    </row>
    <row r="9" spans="1:13" x14ac:dyDescent="0.4">
      <c r="A9" s="15"/>
      <c r="B9" s="6" t="s">
        <v>18</v>
      </c>
      <c r="C9" s="8" t="s">
        <v>19</v>
      </c>
      <c r="F9" s="18" t="s">
        <v>18</v>
      </c>
      <c r="G9" s="18" t="str">
        <f t="shared" si="0"/>
        <v>グランベルヨコハマビル6カイ</v>
      </c>
      <c r="M9" s="9" t="s">
        <v>47</v>
      </c>
    </row>
    <row r="10" spans="1:13" x14ac:dyDescent="0.4">
      <c r="A10" s="15"/>
      <c r="B10" s="6" t="s">
        <v>5</v>
      </c>
      <c r="C10" s="8" t="s">
        <v>20</v>
      </c>
      <c r="M10" s="10" t="s">
        <v>38</v>
      </c>
    </row>
    <row r="11" spans="1:13" x14ac:dyDescent="0.4">
      <c r="A11" s="15"/>
      <c r="B11" s="6" t="s">
        <v>6</v>
      </c>
      <c r="C11" s="8" t="s">
        <v>22</v>
      </c>
      <c r="M11" s="10"/>
    </row>
    <row r="12" spans="1:13" x14ac:dyDescent="0.4">
      <c r="A12" s="15"/>
      <c r="B12" s="6" t="s">
        <v>7</v>
      </c>
      <c r="C12" s="8" t="s">
        <v>24</v>
      </c>
    </row>
    <row r="13" spans="1:13" x14ac:dyDescent="0.4">
      <c r="A13" s="15"/>
      <c r="B13" s="6" t="s">
        <v>50</v>
      </c>
      <c r="C13" s="13">
        <v>44467</v>
      </c>
      <c r="E13" s="26" t="s">
        <v>51</v>
      </c>
    </row>
    <row r="14" spans="1:13" x14ac:dyDescent="0.4">
      <c r="A14" s="15"/>
      <c r="C14" s="14"/>
      <c r="M14" t="s">
        <v>46</v>
      </c>
    </row>
    <row r="15" spans="1:13" x14ac:dyDescent="0.4">
      <c r="A15" s="15"/>
      <c r="B15" s="4" t="s">
        <v>49</v>
      </c>
      <c r="M15" s="9" t="s">
        <v>43</v>
      </c>
    </row>
    <row r="16" spans="1:13" x14ac:dyDescent="0.4">
      <c r="A16" s="15"/>
      <c r="B16" s="5" t="s">
        <v>8</v>
      </c>
      <c r="C16" s="7" t="s">
        <v>25</v>
      </c>
      <c r="M16" s="10" t="s">
        <v>45</v>
      </c>
    </row>
    <row r="17" spans="1:13" x14ac:dyDescent="0.4">
      <c r="A17" s="15"/>
      <c r="B17" s="6" t="s">
        <v>10</v>
      </c>
      <c r="C17" s="8" t="s">
        <v>26</v>
      </c>
      <c r="M17" s="10" t="s">
        <v>44</v>
      </c>
    </row>
    <row r="18" spans="1:13" x14ac:dyDescent="0.4">
      <c r="A18" s="15"/>
      <c r="B18" s="6" t="s">
        <v>9</v>
      </c>
      <c r="C18" s="8" t="s">
        <v>27</v>
      </c>
    </row>
    <row r="19" spans="1:13" x14ac:dyDescent="0.4">
      <c r="A19" s="15"/>
      <c r="B19" s="6" t="s">
        <v>11</v>
      </c>
      <c r="C19" s="11" t="s">
        <v>29</v>
      </c>
      <c r="E19" s="27" t="s">
        <v>57</v>
      </c>
    </row>
    <row r="20" spans="1:13" x14ac:dyDescent="0.4">
      <c r="A20" s="15"/>
      <c r="B20" s="6" t="s">
        <v>32</v>
      </c>
      <c r="C20" s="8" t="s">
        <v>52</v>
      </c>
    </row>
    <row r="21" spans="1:13" ht="99.95" customHeight="1" x14ac:dyDescent="0.4">
      <c r="A21" s="15"/>
      <c r="B21" s="6" t="s">
        <v>33</v>
      </c>
      <c r="C21" s="8" t="s">
        <v>53</v>
      </c>
    </row>
    <row r="22" spans="1:13" x14ac:dyDescent="0.4">
      <c r="A22" s="15"/>
      <c r="B22" s="6" t="s">
        <v>34</v>
      </c>
      <c r="C22" s="8" t="s">
        <v>54</v>
      </c>
    </row>
    <row r="23" spans="1:13" ht="99.95" customHeight="1" x14ac:dyDescent="0.4">
      <c r="A23" s="15"/>
      <c r="B23" s="6" t="s">
        <v>37</v>
      </c>
      <c r="C23" s="8" t="s">
        <v>56</v>
      </c>
    </row>
    <row r="24" spans="1:13" ht="15.95" customHeight="1" x14ac:dyDescent="0.4">
      <c r="A24" s="15"/>
      <c r="B24" s="12" t="str">
        <f>IFERROR(_xlfn.IFS($C$19=$J$5,M4,$C$19=$J$6,M9,$C$19=$J$7,M15),"")</f>
        <v>★ 大きな段ボールがご用意できない場合は、いくつかの段ボールをガムテープでつなぎ合わせて下さい。</v>
      </c>
    </row>
    <row r="25" spans="1:13" ht="15.95" customHeight="1" x14ac:dyDescent="0.4">
      <c r="A25" s="15"/>
      <c r="B25" s="12" t="str">
        <f>IFERROR(_xlfn.IFS($C$19=$J$5,M5,$C$19=$J$6,M10,$C$19=$J$7,M16),"")</f>
        <v>★ 遊星型ボールミルP-7、P-6、PL-7、P-14、P-2、ふるい振とう機A-3等は段ボールで梱包及び発送できます。</v>
      </c>
    </row>
    <row r="26" spans="1:13" ht="15.95" customHeight="1" x14ac:dyDescent="0.4">
      <c r="A26" s="15"/>
      <c r="B26" s="12" t="str">
        <f>IFERROR(_xlfn.IFS($C$19=$J$5,M6,$C$19=$J$6,M11,$C$19=$J$7,M17),"")</f>
        <v>★ 大型装置の場合は、事前に弊社へご相談を頂ければ、運送会社の手配が可能な場合が御座います。</v>
      </c>
    </row>
    <row r="27" spans="1:13" x14ac:dyDescent="0.4">
      <c r="A27" s="15"/>
      <c r="B27" s="12"/>
    </row>
    <row r="28" spans="1:13" x14ac:dyDescent="0.4">
      <c r="A28" s="15"/>
      <c r="B28" s="32" t="s">
        <v>80</v>
      </c>
    </row>
    <row r="29" spans="1:13" x14ac:dyDescent="0.4">
      <c r="A29" s="15"/>
      <c r="B29" s="5" t="s">
        <v>73</v>
      </c>
      <c r="C29" s="25" t="s">
        <v>77</v>
      </c>
      <c r="E29" s="26" t="s">
        <v>57</v>
      </c>
      <c r="G29" s="28"/>
      <c r="H29" s="29"/>
      <c r="I29" s="1"/>
      <c r="J29" s="1"/>
      <c r="K29" s="1"/>
      <c r="L29" s="1"/>
      <c r="M29" s="1"/>
    </row>
    <row r="30" spans="1:13" x14ac:dyDescent="0.4">
      <c r="A30" s="15"/>
      <c r="B30" s="6" t="s">
        <v>3</v>
      </c>
      <c r="C30" s="23" t="str">
        <f>IF(C29="--選択して下さい--","","〒"&amp;VLOOKUP(C29,宛先,2,FALSE))</f>
        <v>〒231-0023</v>
      </c>
      <c r="E30" s="26" t="s">
        <v>79</v>
      </c>
      <c r="G30" s="28"/>
      <c r="H30" s="30"/>
      <c r="I30" s="1"/>
      <c r="J30" s="1"/>
      <c r="K30" s="1"/>
      <c r="L30" s="1"/>
      <c r="M30" s="1"/>
    </row>
    <row r="31" spans="1:13" x14ac:dyDescent="0.4">
      <c r="A31" s="15"/>
      <c r="B31" s="6" t="s">
        <v>76</v>
      </c>
      <c r="C31" s="24" t="str">
        <f>VLOOKUP(C29,宛先,3,FALSE)</f>
        <v>神奈川県横浜市中区山下町252 グランベル横浜ビル6階</v>
      </c>
      <c r="E31" s="27" t="s">
        <v>79</v>
      </c>
      <c r="G31" s="28"/>
      <c r="H31" s="30"/>
      <c r="I31" s="1"/>
      <c r="J31" s="1"/>
      <c r="K31" s="1"/>
      <c r="L31" s="1"/>
      <c r="M31" s="1"/>
    </row>
    <row r="32" spans="1:13" x14ac:dyDescent="0.4">
      <c r="A32" s="15"/>
      <c r="B32" s="6" t="s">
        <v>74</v>
      </c>
      <c r="C32" s="23" t="str">
        <f>IF(C29="--選択して下さい--","","フリッチュ・ジャパン㈱ "&amp;VLOOKUP(【記入例】!C29,宛先,1,FALSE)&amp;" "&amp;'★フリッチュ・ジャパン 送付先 一覧★'!$A$3)</f>
        <v>フリッチュ・ジャパン㈱ 横浜本社 修理担当者 宛</v>
      </c>
      <c r="E32" s="27" t="s">
        <v>79</v>
      </c>
      <c r="G32" s="28"/>
      <c r="H32" s="31"/>
      <c r="I32" s="1"/>
      <c r="J32" s="1"/>
      <c r="K32" s="1"/>
      <c r="L32" s="1"/>
      <c r="M32" s="1"/>
    </row>
    <row r="33" spans="1:9" x14ac:dyDescent="0.4">
      <c r="A33" s="15"/>
      <c r="G33" s="2"/>
      <c r="H33" s="2"/>
      <c r="I33" s="2"/>
    </row>
  </sheetData>
  <dataConsolidate/>
  <phoneticPr fontId="1"/>
  <dataValidations count="2">
    <dataValidation type="list" allowBlank="1" showInputMessage="1" showErrorMessage="1" sqref="C29 H29" xr:uid="{788CFB63-EDCF-4D32-A441-60FF237BD8E2}">
      <formula1>拠点</formula1>
    </dataValidation>
    <dataValidation type="list" allowBlank="1" showInputMessage="1" showErrorMessage="1" sqref="C19" xr:uid="{7409CA69-39FC-4D18-817D-E63B2FE5CA05}">
      <formula1>修理項目</formula1>
    </dataValidation>
  </dataValidations>
  <printOptions horizontalCentered="1"/>
  <pageMargins left="0.39370078740157483" right="0.39370078740157483" top="0.39370078740157483" bottom="0.39370078740157483" header="0.19685039370078741" footer="0.19685039370078741"/>
  <pageSetup paperSize="9" orientation="portrait" r:id="rId1"/>
  <colBreaks count="1" manualBreakCount="1">
    <brk id="4"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B79A-03EC-4847-A997-4EF881FBDCD2}">
  <sheetPr>
    <tabColor rgb="FFFFCCFF"/>
  </sheetPr>
  <dimension ref="A1:E8"/>
  <sheetViews>
    <sheetView showGridLines="0" workbookViewId="0">
      <selection activeCell="F27" sqref="F27"/>
    </sheetView>
  </sheetViews>
  <sheetFormatPr defaultRowHeight="18.75" x14ac:dyDescent="0.4"/>
  <cols>
    <col min="1" max="1" width="15.625" customWidth="1"/>
    <col min="2" max="2" width="13.625" customWidth="1"/>
    <col min="3" max="3" width="51.375" bestFit="1" customWidth="1"/>
    <col min="4" max="5" width="15.625" customWidth="1"/>
  </cols>
  <sheetData>
    <row r="1" spans="1:5" x14ac:dyDescent="0.4">
      <c r="A1" t="s">
        <v>61</v>
      </c>
    </row>
    <row r="2" spans="1:5" x14ac:dyDescent="0.4">
      <c r="A2" t="s">
        <v>12</v>
      </c>
    </row>
    <row r="3" spans="1:5" x14ac:dyDescent="0.4">
      <c r="A3" t="s">
        <v>75</v>
      </c>
    </row>
    <row r="4" spans="1:5" x14ac:dyDescent="0.4">
      <c r="A4" s="20" t="s">
        <v>72</v>
      </c>
      <c r="B4" s="20" t="s">
        <v>71</v>
      </c>
      <c r="C4" s="20" t="s">
        <v>70</v>
      </c>
      <c r="D4" s="20" t="s">
        <v>5</v>
      </c>
      <c r="E4" s="20" t="s">
        <v>6</v>
      </c>
    </row>
    <row r="5" spans="1:5" x14ac:dyDescent="0.4">
      <c r="A5" s="22" t="s">
        <v>78</v>
      </c>
      <c r="B5" s="21"/>
      <c r="C5" s="21"/>
      <c r="D5" s="21"/>
      <c r="E5" s="21"/>
    </row>
    <row r="6" spans="1:5" x14ac:dyDescent="0.4">
      <c r="A6" s="19" t="s">
        <v>77</v>
      </c>
      <c r="B6" s="19" t="s">
        <v>15</v>
      </c>
      <c r="C6" s="19" t="s">
        <v>64</v>
      </c>
      <c r="D6" s="19" t="s">
        <v>21</v>
      </c>
      <c r="E6" s="19" t="s">
        <v>23</v>
      </c>
    </row>
    <row r="7" spans="1:5" x14ac:dyDescent="0.4">
      <c r="A7" s="19" t="s">
        <v>59</v>
      </c>
      <c r="B7" s="19" t="s">
        <v>62</v>
      </c>
      <c r="C7" s="19" t="s">
        <v>65</v>
      </c>
      <c r="D7" s="19" t="s">
        <v>67</v>
      </c>
      <c r="E7" s="19" t="s">
        <v>68</v>
      </c>
    </row>
    <row r="8" spans="1:5" x14ac:dyDescent="0.4">
      <c r="A8" s="19" t="s">
        <v>60</v>
      </c>
      <c r="B8" s="19" t="s">
        <v>63</v>
      </c>
      <c r="C8" s="19" t="s">
        <v>66</v>
      </c>
      <c r="D8" s="19" t="s">
        <v>69</v>
      </c>
      <c r="E8" s="19"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修理受付表</vt:lpstr>
      <vt:lpstr>【記入例】</vt:lpstr>
      <vt:lpstr>★フリッチュ・ジャパン 送付先 一覧★</vt:lpstr>
      <vt:lpstr>FAX番号</vt:lpstr>
      <vt:lpstr>【記入例】!Print_Area</vt:lpstr>
      <vt:lpstr>修理受付表!Print_Area</vt:lpstr>
      <vt:lpstr>宛先</vt:lpstr>
      <vt:lpstr>拠点</vt:lpstr>
      <vt:lpstr>【記入例】!修理項目</vt:lpstr>
      <vt:lpstr>修理項目</vt:lpstr>
      <vt:lpstr>【記入例】!修理部品コメント</vt:lpstr>
      <vt:lpstr>修理部品コメント</vt:lpstr>
      <vt:lpstr>【記入例】!出張修理コメント</vt:lpstr>
      <vt:lpstr>出張修理コメント</vt:lpstr>
      <vt:lpstr>所在地</vt:lpstr>
      <vt:lpstr>【記入例】!送付修理コメント</vt:lpstr>
      <vt:lpstr>送付修理コメント</vt:lpstr>
      <vt:lpstr>電話番号</vt:lpstr>
      <vt:lpstr>郵便番号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2021-09-28T07:26:06Z</dcterms:created>
  <dcterms:modified xsi:type="dcterms:W3CDTF">2021-09-28T07:32:29Z</dcterms:modified>
</cp:coreProperties>
</file>